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065" windowHeight="10950" activeTab="0"/>
  </bookViews>
  <sheets>
    <sheet name="Ark1" sheetId="1" r:id="rId1"/>
    <sheet name="Ark2" sheetId="2" r:id="rId2"/>
    <sheet name="Ark3" sheetId="3" r:id="rId3"/>
  </sheets>
  <definedNames>
    <definedName name="_xlnm.Print_Titles" localSheetId="0">'Ark1'!$B:$D</definedName>
  </definedNames>
  <calcPr fullCalcOnLoad="1"/>
</workbook>
</file>

<file path=xl/sharedStrings.xml><?xml version="1.0" encoding="utf-8"?>
<sst xmlns="http://schemas.openxmlformats.org/spreadsheetml/2006/main" count="45" uniqueCount="41">
  <si>
    <t>FIRMA</t>
  </si>
  <si>
    <t>ORG.NR</t>
  </si>
  <si>
    <t>GR.LAG 2010</t>
  </si>
  <si>
    <t>FAKT. 2010</t>
  </si>
  <si>
    <t>GR.LAG 2011</t>
  </si>
  <si>
    <t>FAKT. 2011</t>
  </si>
  <si>
    <t>Skiptvet Mølle A/L</t>
  </si>
  <si>
    <t>GR.LAG 2012</t>
  </si>
  <si>
    <t>FAKT. 2012</t>
  </si>
  <si>
    <t>GR.LAG 2013</t>
  </si>
  <si>
    <t>FAKT. 2013</t>
  </si>
  <si>
    <t>GR.LAG 2014</t>
  </si>
  <si>
    <t>FAKT. 2014</t>
  </si>
  <si>
    <t>GR.LAG 2015</t>
  </si>
  <si>
    <t>FAKT. 2015</t>
  </si>
  <si>
    <t>Telenor Norge AS</t>
  </si>
  <si>
    <t>Mørk Engebretsen Invest AS</t>
  </si>
  <si>
    <t>Hafslund Nett AS (kraftlinjer)</t>
  </si>
  <si>
    <t>Hafslund Nett AS (trafostasjon)</t>
  </si>
  <si>
    <t>Hafslund Produksjon AS</t>
  </si>
  <si>
    <t>NR</t>
  </si>
  <si>
    <t>Annen grunn og eier</t>
  </si>
  <si>
    <t>54/45, 55/45, 55/56, 55/108, 55/109 og 55/110</t>
  </si>
  <si>
    <t>44/2, 44/4, 44/13, 51/6, 56/6, 56/9 fnr 2, 70/2</t>
  </si>
  <si>
    <t>55/58 og 57/121</t>
  </si>
  <si>
    <t>Gnr/bnr i Askim kommune</t>
  </si>
  <si>
    <t>REFERANSE TIL GNR/BNR/FNR I SKIPTVET KOMMUNE:</t>
  </si>
  <si>
    <t>-</t>
  </si>
  <si>
    <t>(Idrettsveien 3?)</t>
  </si>
  <si>
    <t>Det tas forbehold om korrekte referanser til Gnr/Bnr og Fnr.</t>
  </si>
  <si>
    <t>Hafslund Nett AS (tidl. Fortum)</t>
  </si>
  <si>
    <t>GR.LAG 2016</t>
  </si>
  <si>
    <t>FAKT. 2016</t>
  </si>
  <si>
    <t>TeliaSonera Norge AS</t>
  </si>
  <si>
    <t>Telenor Norge AS (mobil)</t>
  </si>
  <si>
    <t>KUNDENR</t>
  </si>
  <si>
    <t>GR.LAG 2017</t>
  </si>
  <si>
    <t>FAKT. 2017</t>
  </si>
  <si>
    <t>SKIPTVET, 24. FEBRUAR 2017</t>
  </si>
  <si>
    <t>Skattesats er 7 promille bortsett fra på Hafslund Produksjon AS hvor Sentralskattekontoret for storbedrifter fastsettes eiendomsskatten.</t>
  </si>
  <si>
    <t xml:space="preserve">EIENDOMSSKATT 2017 - GRUNNLAG FOR UTSKRIVING/FAKTURERING 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</si>
</sst>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.000"/>
    <numFmt numFmtId="173" formatCode="#,##0.0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171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33" borderId="0" xfId="0" applyNumberFormat="1" applyFont="1" applyFill="1" applyAlignment="1">
      <alignment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3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 horizontal="center"/>
    </xf>
    <xf numFmtId="3" fontId="0" fillId="0" borderId="10" xfId="0" applyNumberFormat="1" applyBorder="1" applyAlignment="1">
      <alignment/>
    </xf>
    <xf numFmtId="3" fontId="4" fillId="33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0" fillId="34" borderId="0" xfId="0" applyNumberFormat="1" applyFont="1" applyFill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zoomScalePageLayoutView="0" workbookViewId="0" topLeftCell="A1">
      <selection activeCell="A2" sqref="A2"/>
    </sheetView>
  </sheetViews>
  <sheetFormatPr defaultColWidth="11.57421875" defaultRowHeight="12.75"/>
  <cols>
    <col min="1" max="1" width="3.421875" style="1" bestFit="1" customWidth="1"/>
    <col min="2" max="2" width="27.140625" style="1" customWidth="1"/>
    <col min="3" max="3" width="13.7109375" style="4" bestFit="1" customWidth="1"/>
    <col min="4" max="4" width="11.7109375" style="5" bestFit="1" customWidth="1"/>
    <col min="5" max="5" width="18.57421875" style="1" hidden="1" customWidth="1"/>
    <col min="6" max="6" width="21.140625" style="1" hidden="1" customWidth="1"/>
    <col min="7" max="7" width="20.8515625" style="1" hidden="1" customWidth="1"/>
    <col min="8" max="8" width="19.28125" style="1" hidden="1" customWidth="1"/>
    <col min="9" max="10" width="19.8515625" style="1" hidden="1" customWidth="1"/>
    <col min="11" max="11" width="26.421875" style="1" hidden="1" customWidth="1"/>
    <col min="12" max="12" width="16.28125" style="1" hidden="1" customWidth="1"/>
    <col min="13" max="16" width="14.421875" style="1" hidden="1" customWidth="1"/>
    <col min="17" max="20" width="14.421875" style="1" customWidth="1"/>
    <col min="21" max="16384" width="11.57421875" style="1" customWidth="1"/>
  </cols>
  <sheetData>
    <row r="1" spans="1:2" ht="19.5" customHeight="1">
      <c r="A1" s="2" t="s">
        <v>40</v>
      </c>
      <c r="B1" s="2"/>
    </row>
    <row r="2" ht="19.5" customHeight="1"/>
    <row r="3" spans="1:20" ht="19.5" customHeight="1">
      <c r="A3" s="9" t="s">
        <v>20</v>
      </c>
      <c r="B3" s="3" t="s">
        <v>0</v>
      </c>
      <c r="C3" s="6" t="s">
        <v>1</v>
      </c>
      <c r="D3" s="7" t="s">
        <v>35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31</v>
      </c>
      <c r="R3" s="6" t="s">
        <v>32</v>
      </c>
      <c r="S3" s="12" t="s">
        <v>36</v>
      </c>
      <c r="T3" s="12" t="s">
        <v>37</v>
      </c>
    </row>
    <row r="4" spans="1:20" ht="19.5" customHeight="1">
      <c r="A4" s="1">
        <v>1</v>
      </c>
      <c r="B4" s="1" t="s">
        <v>33</v>
      </c>
      <c r="C4" s="4">
        <v>981929055</v>
      </c>
      <c r="D4" s="5">
        <v>303013</v>
      </c>
      <c r="E4" s="1">
        <v>1082118</v>
      </c>
      <c r="F4" s="1">
        <f>+E4*0.007</f>
        <v>7574.826</v>
      </c>
      <c r="G4" s="1">
        <v>1114582</v>
      </c>
      <c r="H4" s="1">
        <f>+G4*0.007</f>
        <v>7802.0740000000005</v>
      </c>
      <c r="I4" s="1">
        <f>+G4*1.03</f>
        <v>1148019.46</v>
      </c>
      <c r="J4" s="1">
        <f>+I4*0.007</f>
        <v>8036.13622</v>
      </c>
      <c r="K4" s="1">
        <f>+I4*1.03</f>
        <v>1182460.0438</v>
      </c>
      <c r="L4" s="1">
        <f>+K4*0.007</f>
        <v>8277.2203066</v>
      </c>
      <c r="M4" s="1">
        <f aca="true" t="shared" si="0" ref="M4:M12">+K4*1.03</f>
        <v>1217933.8451140001</v>
      </c>
      <c r="N4" s="1">
        <f>+M4*0.007</f>
        <v>8525.536915798</v>
      </c>
      <c r="O4" s="1">
        <f>+M4*1.03</f>
        <v>1254471.8604674202</v>
      </c>
      <c r="P4" s="1">
        <f>+O4*0.007</f>
        <v>8781.303023271941</v>
      </c>
      <c r="Q4" s="1">
        <f>+O4*1.03</f>
        <v>1292106.0162814427</v>
      </c>
      <c r="R4" s="1">
        <f>+Q4*0.007</f>
        <v>9044.7421139701</v>
      </c>
      <c r="S4" s="1">
        <f>+Q4*1.03</f>
        <v>1330869.196769886</v>
      </c>
      <c r="T4" s="1">
        <f>+S4*0.007</f>
        <v>9316.084377389201</v>
      </c>
    </row>
    <row r="5" spans="1:20" ht="19.5" customHeight="1">
      <c r="A5" s="1">
        <v>2</v>
      </c>
      <c r="B5" s="1" t="s">
        <v>6</v>
      </c>
      <c r="C5" s="4">
        <v>955181557</v>
      </c>
      <c r="D5" s="5">
        <v>301094</v>
      </c>
      <c r="E5" s="1">
        <v>13558805</v>
      </c>
      <c r="F5" s="1">
        <f aca="true" t="shared" si="1" ref="F5:F13">+E5*0.007</f>
        <v>94911.635</v>
      </c>
      <c r="G5" s="1">
        <v>10300000</v>
      </c>
      <c r="H5" s="1">
        <f aca="true" t="shared" si="2" ref="H5:H13">+G5*0.007</f>
        <v>72100</v>
      </c>
      <c r="I5" s="1">
        <f aca="true" t="shared" si="3" ref="I5:I12">+G5*1.03</f>
        <v>10609000</v>
      </c>
      <c r="J5" s="1">
        <f aca="true" t="shared" si="4" ref="J5:J13">+I5*0.007</f>
        <v>74263</v>
      </c>
      <c r="K5" s="1">
        <f aca="true" t="shared" si="5" ref="K5:K12">+I5*1.03</f>
        <v>10927270</v>
      </c>
      <c r="L5" s="1">
        <f aca="true" t="shared" si="6" ref="L5:L13">+K5*0.007</f>
        <v>76490.89</v>
      </c>
      <c r="M5" s="1">
        <f t="shared" si="0"/>
        <v>11255088.1</v>
      </c>
      <c r="N5" s="1">
        <f aca="true" t="shared" si="7" ref="N5:N13">+M5*0.007</f>
        <v>78785.6167</v>
      </c>
      <c r="O5" s="1">
        <f aca="true" t="shared" si="8" ref="O5:O12">+M5*1.03</f>
        <v>11592740.743</v>
      </c>
      <c r="P5" s="1">
        <f aca="true" t="shared" si="9" ref="P5:P13">+O5*0.007</f>
        <v>81149.185201</v>
      </c>
      <c r="Q5" s="1">
        <f aca="true" t="shared" si="10" ref="Q5:Q12">+O5*1.03</f>
        <v>11940522.96529</v>
      </c>
      <c r="R5" s="1">
        <f aca="true" t="shared" si="11" ref="R5:R13">+Q5*0.007</f>
        <v>83583.66075703001</v>
      </c>
      <c r="S5" s="1">
        <f aca="true" t="shared" si="12" ref="S5:S12">+Q5*1.03</f>
        <v>12298738.654248701</v>
      </c>
      <c r="T5" s="1">
        <f aca="true" t="shared" si="13" ref="T5:T13">+S5*0.007</f>
        <v>86091.17057974091</v>
      </c>
    </row>
    <row r="6" spans="1:20" ht="19.5" customHeight="1">
      <c r="A6" s="1">
        <v>3</v>
      </c>
      <c r="B6" s="1" t="s">
        <v>34</v>
      </c>
      <c r="C6" s="4">
        <v>976967631</v>
      </c>
      <c r="D6" s="5">
        <v>301261</v>
      </c>
      <c r="E6" s="1">
        <v>201571</v>
      </c>
      <c r="F6" s="1">
        <f t="shared" si="1"/>
        <v>1410.997</v>
      </c>
      <c r="G6" s="1">
        <v>207618</v>
      </c>
      <c r="H6" s="1">
        <f t="shared" si="2"/>
        <v>1453.326</v>
      </c>
      <c r="I6" s="1">
        <f t="shared" si="3"/>
        <v>213846.54</v>
      </c>
      <c r="J6" s="1">
        <f t="shared" si="4"/>
        <v>1496.92578</v>
      </c>
      <c r="K6" s="1">
        <f t="shared" si="5"/>
        <v>220261.93620000003</v>
      </c>
      <c r="L6" s="1">
        <f t="shared" si="6"/>
        <v>1541.8335534000003</v>
      </c>
      <c r="M6" s="1">
        <f t="shared" si="0"/>
        <v>226869.79428600002</v>
      </c>
      <c r="N6" s="1">
        <f t="shared" si="7"/>
        <v>1588.0885600020001</v>
      </c>
      <c r="O6" s="1">
        <f t="shared" si="8"/>
        <v>233675.88811458</v>
      </c>
      <c r="P6" s="1">
        <f t="shared" si="9"/>
        <v>1635.73121680206</v>
      </c>
      <c r="Q6" s="1">
        <f t="shared" si="10"/>
        <v>240686.16475801743</v>
      </c>
      <c r="R6" s="1">
        <f t="shared" si="11"/>
        <v>1684.803153306122</v>
      </c>
      <c r="S6" s="1">
        <f t="shared" si="12"/>
        <v>247906.74970075797</v>
      </c>
      <c r="T6" s="1">
        <f t="shared" si="13"/>
        <v>1735.3472479053057</v>
      </c>
    </row>
    <row r="7" spans="1:20" ht="19.5" customHeight="1">
      <c r="A7" s="1">
        <v>4</v>
      </c>
      <c r="B7" s="1" t="s">
        <v>15</v>
      </c>
      <c r="C7" s="4">
        <v>976967631</v>
      </c>
      <c r="D7" s="5">
        <v>301261</v>
      </c>
      <c r="E7" s="1">
        <v>10280121</v>
      </c>
      <c r="F7" s="1">
        <f t="shared" si="1"/>
        <v>71960.847</v>
      </c>
      <c r="G7" s="1">
        <v>10588525</v>
      </c>
      <c r="H7" s="1">
        <f t="shared" si="2"/>
        <v>74119.675</v>
      </c>
      <c r="I7" s="1">
        <f t="shared" si="3"/>
        <v>10906180.75</v>
      </c>
      <c r="J7" s="1">
        <f t="shared" si="4"/>
        <v>76343.26525</v>
      </c>
      <c r="K7" s="1">
        <f t="shared" si="5"/>
        <v>11233366.1725</v>
      </c>
      <c r="L7" s="1">
        <f t="shared" si="6"/>
        <v>78633.5632075</v>
      </c>
      <c r="M7" s="1">
        <f t="shared" si="0"/>
        <v>11570367.157675</v>
      </c>
      <c r="N7" s="1">
        <f t="shared" si="7"/>
        <v>80992.570103725</v>
      </c>
      <c r="O7" s="1">
        <f t="shared" si="8"/>
        <v>11917478.17240525</v>
      </c>
      <c r="P7" s="1">
        <f t="shared" si="9"/>
        <v>83422.34720683676</v>
      </c>
      <c r="Q7" s="1">
        <f t="shared" si="10"/>
        <v>12275002.517577408</v>
      </c>
      <c r="R7" s="1">
        <f t="shared" si="11"/>
        <v>85925.01762304186</v>
      </c>
      <c r="S7" s="1">
        <f t="shared" si="12"/>
        <v>12643252.593104731</v>
      </c>
      <c r="T7" s="1">
        <f t="shared" si="13"/>
        <v>88502.76815173312</v>
      </c>
    </row>
    <row r="8" spans="1:20" ht="19.5" customHeight="1">
      <c r="A8" s="1">
        <v>5</v>
      </c>
      <c r="B8" s="1" t="s">
        <v>16</v>
      </c>
      <c r="C8" s="4">
        <v>977175062</v>
      </c>
      <c r="D8" s="5">
        <v>300877</v>
      </c>
      <c r="E8" s="1">
        <v>3182700</v>
      </c>
      <c r="F8" s="1">
        <f t="shared" si="1"/>
        <v>22278.9</v>
      </c>
      <c r="G8" s="1">
        <v>3278181</v>
      </c>
      <c r="H8" s="1">
        <f t="shared" si="2"/>
        <v>22947.267</v>
      </c>
      <c r="I8" s="1">
        <f t="shared" si="3"/>
        <v>3376526.43</v>
      </c>
      <c r="J8" s="1">
        <f t="shared" si="4"/>
        <v>23635.68501</v>
      </c>
      <c r="K8" s="1">
        <f t="shared" si="5"/>
        <v>3477822.2229000004</v>
      </c>
      <c r="L8" s="1">
        <f t="shared" si="6"/>
        <v>24344.755560300004</v>
      </c>
      <c r="M8" s="1">
        <f t="shared" si="0"/>
        <v>3582156.8895870005</v>
      </c>
      <c r="N8" s="1">
        <f t="shared" si="7"/>
        <v>25075.098227109003</v>
      </c>
      <c r="O8" s="1">
        <f t="shared" si="8"/>
        <v>3689621.5962746106</v>
      </c>
      <c r="P8" s="1">
        <f t="shared" si="9"/>
        <v>25827.351173922274</v>
      </c>
      <c r="Q8" s="1">
        <f t="shared" si="10"/>
        <v>3800310.244162849</v>
      </c>
      <c r="R8" s="1">
        <f t="shared" si="11"/>
        <v>26602.171709139944</v>
      </c>
      <c r="S8" s="1">
        <f t="shared" si="12"/>
        <v>3914319.5514877345</v>
      </c>
      <c r="T8" s="1">
        <f t="shared" si="13"/>
        <v>27400.23686041414</v>
      </c>
    </row>
    <row r="9" spans="1:20" ht="19.5" customHeight="1">
      <c r="A9" s="1">
        <v>6</v>
      </c>
      <c r="B9" s="1" t="s">
        <v>30</v>
      </c>
      <c r="C9" s="4">
        <v>980489698</v>
      </c>
      <c r="D9" s="5">
        <v>300453</v>
      </c>
      <c r="E9" s="1">
        <v>25211397</v>
      </c>
      <c r="F9" s="1">
        <f t="shared" si="1"/>
        <v>176479.779</v>
      </c>
      <c r="G9" s="1">
        <v>25967739</v>
      </c>
      <c r="H9" s="1">
        <f t="shared" si="2"/>
        <v>181774.173</v>
      </c>
      <c r="I9" s="1">
        <f t="shared" si="3"/>
        <v>26746771.17</v>
      </c>
      <c r="J9" s="1">
        <f t="shared" si="4"/>
        <v>187227.39819</v>
      </c>
      <c r="K9" s="1">
        <f t="shared" si="5"/>
        <v>27549174.3051</v>
      </c>
      <c r="L9" s="1">
        <f t="shared" si="6"/>
        <v>192844.22013570002</v>
      </c>
      <c r="M9" s="1">
        <f t="shared" si="0"/>
        <v>28375649.534253</v>
      </c>
      <c r="N9" s="1">
        <f t="shared" si="7"/>
        <v>198629.546739771</v>
      </c>
      <c r="O9" s="1">
        <f t="shared" si="8"/>
        <v>29226919.020280592</v>
      </c>
      <c r="P9" s="1">
        <f t="shared" si="9"/>
        <v>204588.43314196414</v>
      </c>
      <c r="Q9" s="1">
        <f t="shared" si="10"/>
        <v>30103726.59088901</v>
      </c>
      <c r="R9" s="1">
        <f t="shared" si="11"/>
        <v>210726.08613622308</v>
      </c>
      <c r="S9" s="1">
        <f t="shared" si="12"/>
        <v>31006838.388615683</v>
      </c>
      <c r="T9" s="1">
        <f t="shared" si="13"/>
        <v>217047.86872030978</v>
      </c>
    </row>
    <row r="10" spans="1:20" ht="19.5" customHeight="1">
      <c r="A10" s="1">
        <v>7</v>
      </c>
      <c r="B10" s="1" t="s">
        <v>18</v>
      </c>
      <c r="C10" s="4">
        <v>980489698</v>
      </c>
      <c r="D10" s="5">
        <v>300453</v>
      </c>
      <c r="E10" s="1">
        <v>5177340</v>
      </c>
      <c r="F10" s="1">
        <f t="shared" si="1"/>
        <v>36241.38</v>
      </c>
      <c r="G10" s="1">
        <v>5332660</v>
      </c>
      <c r="H10" s="1">
        <f t="shared" si="2"/>
        <v>37328.62</v>
      </c>
      <c r="I10" s="1">
        <f t="shared" si="3"/>
        <v>5492639.8</v>
      </c>
      <c r="J10" s="1">
        <f t="shared" si="4"/>
        <v>38448.4786</v>
      </c>
      <c r="K10" s="1">
        <f t="shared" si="5"/>
        <v>5657418.994</v>
      </c>
      <c r="L10" s="1">
        <f t="shared" si="6"/>
        <v>39601.932958</v>
      </c>
      <c r="M10" s="1">
        <f t="shared" si="0"/>
        <v>5827141.56382</v>
      </c>
      <c r="N10" s="1">
        <f t="shared" si="7"/>
        <v>40789.99094674</v>
      </c>
      <c r="O10" s="1">
        <f t="shared" si="8"/>
        <v>6001955.8107346</v>
      </c>
      <c r="P10" s="1">
        <f t="shared" si="9"/>
        <v>42013.6906751422</v>
      </c>
      <c r="Q10" s="1">
        <f t="shared" si="10"/>
        <v>6182014.485056638</v>
      </c>
      <c r="R10" s="1">
        <f t="shared" si="11"/>
        <v>43274.101395396465</v>
      </c>
      <c r="S10" s="1">
        <f t="shared" si="12"/>
        <v>6367474.919608337</v>
      </c>
      <c r="T10" s="1">
        <f t="shared" si="13"/>
        <v>44572.32443725836</v>
      </c>
    </row>
    <row r="11" spans="1:20" ht="19.5" customHeight="1">
      <c r="A11" s="1">
        <v>8</v>
      </c>
      <c r="B11" s="1" t="s">
        <v>17</v>
      </c>
      <c r="C11" s="4">
        <v>980489698</v>
      </c>
      <c r="D11" s="5">
        <v>300453</v>
      </c>
      <c r="E11" s="1">
        <v>12042944</v>
      </c>
      <c r="F11" s="1">
        <f t="shared" si="1"/>
        <v>84300.60800000001</v>
      </c>
      <c r="G11" s="1">
        <v>12404232</v>
      </c>
      <c r="H11" s="1">
        <f t="shared" si="2"/>
        <v>86829.624</v>
      </c>
      <c r="I11" s="1">
        <f t="shared" si="3"/>
        <v>12776358.96</v>
      </c>
      <c r="J11" s="1">
        <f t="shared" si="4"/>
        <v>89434.51272000001</v>
      </c>
      <c r="K11" s="1">
        <f t="shared" si="5"/>
        <v>13159649.7288</v>
      </c>
      <c r="L11" s="1">
        <f t="shared" si="6"/>
        <v>92117.54810160001</v>
      </c>
      <c r="M11" s="1">
        <f t="shared" si="0"/>
        <v>13554439.220664</v>
      </c>
      <c r="N11" s="1">
        <f t="shared" si="7"/>
        <v>94881.074544648</v>
      </c>
      <c r="O11" s="1">
        <f t="shared" si="8"/>
        <v>13961072.397283921</v>
      </c>
      <c r="P11" s="1">
        <f t="shared" si="9"/>
        <v>97727.50678098745</v>
      </c>
      <c r="Q11" s="1">
        <f t="shared" si="10"/>
        <v>14379904.56920244</v>
      </c>
      <c r="R11" s="1">
        <f t="shared" si="11"/>
        <v>100659.33198441708</v>
      </c>
      <c r="S11" s="1">
        <f t="shared" si="12"/>
        <v>14811301.706278514</v>
      </c>
      <c r="T11" s="1">
        <f t="shared" si="13"/>
        <v>103679.1119439496</v>
      </c>
    </row>
    <row r="12" spans="1:20" ht="19.5" customHeight="1">
      <c r="A12" s="1">
        <v>9</v>
      </c>
      <c r="B12" s="1" t="s">
        <v>18</v>
      </c>
      <c r="C12" s="4">
        <v>980489698</v>
      </c>
      <c r="D12" s="5">
        <v>300453</v>
      </c>
      <c r="E12" s="1">
        <v>12147305</v>
      </c>
      <c r="F12" s="1">
        <f t="shared" si="1"/>
        <v>85031.135</v>
      </c>
      <c r="G12" s="1">
        <v>12511724</v>
      </c>
      <c r="H12" s="1">
        <f t="shared" si="2"/>
        <v>87582.068</v>
      </c>
      <c r="I12" s="1">
        <f t="shared" si="3"/>
        <v>12887075.72</v>
      </c>
      <c r="J12" s="1">
        <f t="shared" si="4"/>
        <v>90209.53004000001</v>
      </c>
      <c r="K12" s="1">
        <f t="shared" si="5"/>
        <v>13273687.991600001</v>
      </c>
      <c r="L12" s="1">
        <f t="shared" si="6"/>
        <v>92915.81594120001</v>
      </c>
      <c r="M12" s="1">
        <f t="shared" si="0"/>
        <v>13671898.631348</v>
      </c>
      <c r="N12" s="1">
        <f t="shared" si="7"/>
        <v>95703.290419436</v>
      </c>
      <c r="O12" s="1">
        <f t="shared" si="8"/>
        <v>14082055.590288442</v>
      </c>
      <c r="P12" s="1">
        <f t="shared" si="9"/>
        <v>98574.38913201909</v>
      </c>
      <c r="Q12" s="1">
        <f t="shared" si="10"/>
        <v>14504517.257997096</v>
      </c>
      <c r="R12" s="1">
        <f t="shared" si="11"/>
        <v>101531.62080597968</v>
      </c>
      <c r="S12" s="1">
        <f t="shared" si="12"/>
        <v>14939652.775737008</v>
      </c>
      <c r="T12" s="1">
        <f t="shared" si="13"/>
        <v>104577.56943015906</v>
      </c>
    </row>
    <row r="13" spans="1:20" ht="19.5" customHeight="1">
      <c r="A13" s="1">
        <v>10</v>
      </c>
      <c r="B13" s="1" t="s">
        <v>19</v>
      </c>
      <c r="C13" s="4">
        <v>987223200</v>
      </c>
      <c r="D13" s="5">
        <v>300454</v>
      </c>
      <c r="E13" s="1">
        <v>1580401287</v>
      </c>
      <c r="F13" s="1">
        <f t="shared" si="1"/>
        <v>11062809.009</v>
      </c>
      <c r="G13" s="1">
        <v>1600210283</v>
      </c>
      <c r="H13" s="1">
        <f t="shared" si="2"/>
        <v>11201471.981</v>
      </c>
      <c r="I13" s="1">
        <v>1714930462</v>
      </c>
      <c r="J13" s="1">
        <f t="shared" si="4"/>
        <v>12004513.234000001</v>
      </c>
      <c r="K13" s="1">
        <v>1921873663</v>
      </c>
      <c r="L13" s="1">
        <f t="shared" si="6"/>
        <v>13453115.641</v>
      </c>
      <c r="M13" s="1">
        <v>1923382422</v>
      </c>
      <c r="N13" s="1">
        <f t="shared" si="7"/>
        <v>13463676.954</v>
      </c>
      <c r="O13" s="1">
        <v>1912275875</v>
      </c>
      <c r="P13" s="1">
        <f t="shared" si="9"/>
        <v>13385931.125</v>
      </c>
      <c r="Q13" s="1">
        <v>1942843916</v>
      </c>
      <c r="R13" s="1">
        <f t="shared" si="11"/>
        <v>13599907.412</v>
      </c>
      <c r="S13" s="1">
        <v>1364406879</v>
      </c>
      <c r="T13" s="1">
        <f t="shared" si="13"/>
        <v>9550848.153</v>
      </c>
    </row>
    <row r="14" spans="5:20" ht="19.5" customHeight="1" thickBot="1">
      <c r="E14" s="8">
        <f>SUM(E4:E13)</f>
        <v>1663285588</v>
      </c>
      <c r="F14" s="8">
        <f aca="true" t="shared" si="14" ref="F14:L14">SUM(F4:F13)</f>
        <v>11642999.116</v>
      </c>
      <c r="G14" s="8">
        <f t="shared" si="14"/>
        <v>1681915544</v>
      </c>
      <c r="H14" s="8">
        <f t="shared" si="14"/>
        <v>11773408.808</v>
      </c>
      <c r="I14" s="8">
        <f t="shared" si="14"/>
        <v>1799086880.83</v>
      </c>
      <c r="J14" s="8">
        <f t="shared" si="14"/>
        <v>12593608.16581</v>
      </c>
      <c r="K14" s="8">
        <f t="shared" si="14"/>
        <v>2008554774.3949</v>
      </c>
      <c r="L14" s="8">
        <f t="shared" si="14"/>
        <v>14059883.420764301</v>
      </c>
      <c r="M14" s="8">
        <f aca="true" t="shared" si="15" ref="M14:R14">SUM(M4:M13)</f>
        <v>2012663966.736747</v>
      </c>
      <c r="N14" s="8">
        <f t="shared" si="15"/>
        <v>14088647.767157229</v>
      </c>
      <c r="O14" s="8">
        <f t="shared" si="15"/>
        <v>2004235866.0788493</v>
      </c>
      <c r="P14" s="8">
        <f t="shared" si="15"/>
        <v>14029651.062551945</v>
      </c>
      <c r="Q14" s="8">
        <f t="shared" si="15"/>
        <v>2037562706.811215</v>
      </c>
      <c r="R14" s="8">
        <f t="shared" si="15"/>
        <v>14262938.947678505</v>
      </c>
      <c r="S14" s="8">
        <f>SUM(S4:S13)</f>
        <v>1461967233.5355513</v>
      </c>
      <c r="T14" s="8">
        <f>SUM(T4:T13)</f>
        <v>10233770.634748861</v>
      </c>
    </row>
    <row r="15" ht="13.5" thickTop="1"/>
    <row r="17" ht="12.75">
      <c r="A17" s="10" t="s">
        <v>26</v>
      </c>
    </row>
    <row r="18" spans="1:2" ht="12.75">
      <c r="A18" s="1">
        <v>1</v>
      </c>
      <c r="B18" s="1" t="s">
        <v>21</v>
      </c>
    </row>
    <row r="19" spans="1:2" ht="12.75">
      <c r="A19" s="1">
        <v>2</v>
      </c>
      <c r="B19" s="1" t="s">
        <v>22</v>
      </c>
    </row>
    <row r="20" spans="1:2" ht="12.75">
      <c r="A20" s="1">
        <v>3</v>
      </c>
      <c r="B20" s="1" t="s">
        <v>27</v>
      </c>
    </row>
    <row r="21" spans="1:2" ht="12.75">
      <c r="A21" s="1">
        <v>4</v>
      </c>
      <c r="B21" s="1" t="s">
        <v>28</v>
      </c>
    </row>
    <row r="22" spans="1:2" ht="12.75">
      <c r="A22" s="1">
        <v>5</v>
      </c>
      <c r="B22" s="1" t="s">
        <v>23</v>
      </c>
    </row>
    <row r="23" spans="1:2" ht="12.75">
      <c r="A23" s="1">
        <v>6</v>
      </c>
      <c r="B23" s="1" t="s">
        <v>24</v>
      </c>
    </row>
    <row r="24" spans="1:2" ht="12.75">
      <c r="A24" s="1">
        <v>7</v>
      </c>
      <c r="B24" s="1" t="s">
        <v>25</v>
      </c>
    </row>
    <row r="25" spans="1:2" ht="12.75">
      <c r="A25" s="1">
        <v>8</v>
      </c>
      <c r="B25" s="1" t="s">
        <v>25</v>
      </c>
    </row>
    <row r="26" spans="1:2" ht="12.75">
      <c r="A26" s="1">
        <v>9</v>
      </c>
      <c r="B26" s="1" t="s">
        <v>25</v>
      </c>
    </row>
    <row r="27" spans="1:2" ht="12.75">
      <c r="A27" s="1">
        <v>10</v>
      </c>
      <c r="B27" s="1" t="s">
        <v>25</v>
      </c>
    </row>
    <row r="29" ht="12.75">
      <c r="B29" s="1" t="s">
        <v>39</v>
      </c>
    </row>
    <row r="31" ht="12.75">
      <c r="A31" s="1" t="s">
        <v>29</v>
      </c>
    </row>
    <row r="33" ht="12.75">
      <c r="A33" s="11" t="s">
        <v>38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fitToWidth="9999" fitToHeight="1" horizontalDpi="600" verticalDpi="600" orientation="landscape" paperSize="9" scale="92" r:id="rId1"/>
  <headerFooter alignWithMargins="0">
    <oddHeader>&amp;C&amp;F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Skiptvet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Frode Johansen</dc:creator>
  <cp:keywords/>
  <dc:description/>
  <cp:lastModifiedBy>Monica Muldal</cp:lastModifiedBy>
  <cp:lastPrinted>2016-02-24T07:26:11Z</cp:lastPrinted>
  <dcterms:created xsi:type="dcterms:W3CDTF">2011-02-22T15:37:51Z</dcterms:created>
  <dcterms:modified xsi:type="dcterms:W3CDTF">2017-02-24T10:09:23Z</dcterms:modified>
  <cp:category/>
  <cp:version/>
  <cp:contentType/>
  <cp:contentStatus/>
</cp:coreProperties>
</file>